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DC7DBA2D-2777-4B74-9A76-799E82BD5E00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456" xr2:uid="{00000000-000D-0000-FFFF-FFFF00000000}"/>
  </bookViews>
  <sheets>
    <sheet name="EAI_DET" sheetId="1" r:id="rId1"/>
  </sheets>
  <definedNames>
    <definedName name="_xlnm.Print_Area" localSheetId="0">EAI_DET!$B$1:$H$87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H68" i="1" l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D73" i="1" s="1"/>
  <c r="C17" i="1"/>
  <c r="C43" i="1" s="1"/>
  <c r="F73" i="1" l="1"/>
  <c r="G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<sst xmlns="http://schemas.openxmlformats.org/spreadsheetml/2006/main" count="83" uniqueCount="83">
  <si>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</si>
  <si>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</si>
  <si>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</si>
  <si>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</si>
  <si>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</si>
  <si>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</si>
  <si>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</si>
  <si>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</si>
  <si>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</si>
  <si>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</si>
  <si>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</si>
  <si>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</si>
  <si>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</si>
  <si>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</si>
  <si>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</si>
  <si>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</si>
  <si>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</si>
  <si>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</si>
  <si>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</si>
  <si>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</si>
  <si>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</si>
  <si>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</si>
  <si>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</si>
  <si>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</si>
  <si>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</si>
  <si>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</si>
  <si>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</si>
  <si>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</si>
  <si>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</si>
  <si>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</si>
  <si>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</si>
  <si>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</si>
  <si>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</si>
  <si>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</si>
  <si>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</si>
  <si>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</si>
  <si>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</si>
  <si>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</si>
  <si>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</si>
  <si>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</si>
  <si>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</si>
  <si>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</si>
  <si>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</si>
  <si>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</si>
  <si>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</si>
  <si>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</si>
  <si>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</si>
  <si>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</si>
  <si>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</si>
  <si>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</si>
  <si>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</si>
  <si>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</si>
  <si>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</si>
  <si>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</si>
  <si>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</si>
  <si>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</si>
  <si>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</si>
  <si>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</si>
  <si>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</si>
  <si>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</si>
  <si>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</si>
  <si>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</si>
  <si>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</si>
  <si>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</si>
  <si>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</si>
  <si>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</si>
  <si>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</si>
  <si>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</si>
  <si>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</si>
  <si>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</si>
  <si>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</si>
  <si>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</si>
  <si>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</si>
  <si>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</si>
  <si>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</si>
  <si>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 APOYO AL DESARROLLO TECNOLÓGICO</t>
  </si>
  <si>
    <t>Del 01 de enero al 31 de diciembre de 2024(b)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</si>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</sst>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B71" zoomScale="90" zoomScaleNormal="90" workbookViewId="0">
      <selection activeCell="H87" sqref="B1:H87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8" t="s">
        <v>75</v>
      </c>
      <c r="C2" s="39"/>
      <c r="D2" s="39"/>
      <c r="E2" s="39"/>
      <c r="F2" s="39"/>
      <c r="G2" s="39"/>
      <c r="H2" s="40"/>
    </row>
    <row r="3" spans="2:9" ht="12" x14ac:dyDescent="0.2">
      <c r="B3" s="41" t="s">
        <v>1</v>
      </c>
      <c r="C3" s="42"/>
      <c r="D3" s="42"/>
      <c r="E3" s="42"/>
      <c r="F3" s="42"/>
      <c r="G3" s="42"/>
      <c r="H3" s="43"/>
    </row>
    <row r="4" spans="2:9" ht="12" x14ac:dyDescent="0.2">
      <c r="B4" s="44" t="s">
        <v>76</v>
      </c>
      <c r="C4" s="45"/>
      <c r="D4" s="45"/>
      <c r="E4" s="45"/>
      <c r="F4" s="45"/>
      <c r="G4" s="45"/>
      <c r="H4" s="46"/>
    </row>
    <row r="5" spans="2:9" ht="12.6" thickBot="1" x14ac:dyDescent="0.25">
      <c r="B5" s="47" t="s">
        <v>2</v>
      </c>
      <c r="C5" s="48"/>
      <c r="D5" s="48"/>
      <c r="E5" s="48"/>
      <c r="F5" s="48"/>
      <c r="G5" s="48"/>
      <c r="H5" s="49"/>
    </row>
    <row r="6" spans="2:9" ht="12.6" thickBot="1" x14ac:dyDescent="0.25">
      <c r="B6" s="50" t="s">
        <v>3</v>
      </c>
      <c r="C6" s="52" t="s">
        <v>4</v>
      </c>
      <c r="D6" s="53"/>
      <c r="E6" s="53"/>
      <c r="F6" s="53"/>
      <c r="G6" s="54"/>
      <c r="H6" s="55" t="s">
        <v>5</v>
      </c>
    </row>
    <row r="7" spans="2:9" ht="30" customHeight="1" thickBot="1" x14ac:dyDescent="0.25">
      <c r="B7" s="5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6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60000000</v>
      </c>
      <c r="D16" s="24">
        <v>0</v>
      </c>
      <c r="E16" s="26">
        <f t="shared" si="0"/>
        <v>60000000</v>
      </c>
      <c r="F16" s="24">
        <v>26635377.050000001</v>
      </c>
      <c r="G16" s="24">
        <v>20801628.25</v>
      </c>
      <c r="H16" s="26">
        <f t="shared" si="1"/>
        <v>-39198371.75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7">
        <f>SUM(C10:C17,C30,C36,C37,C39)</f>
        <v>60000000</v>
      </c>
      <c r="D43" s="57">
        <f t="shared" ref="D43:H43" si="10">SUM(D10:D17,D30,D36,D37,D39)</f>
        <v>0</v>
      </c>
      <c r="E43" s="37">
        <f t="shared" si="10"/>
        <v>60000000</v>
      </c>
      <c r="F43" s="57">
        <f t="shared" si="10"/>
        <v>26635377.050000001</v>
      </c>
      <c r="G43" s="57">
        <f t="shared" si="10"/>
        <v>20801628.25</v>
      </c>
      <c r="H43" s="37">
        <f t="shared" si="10"/>
        <v>-39198371.75</v>
      </c>
    </row>
    <row r="44" spans="2:8" ht="12" x14ac:dyDescent="0.2">
      <c r="B44" s="7" t="s">
        <v>45</v>
      </c>
      <c r="C44" s="57"/>
      <c r="D44" s="57"/>
      <c r="E44" s="37"/>
      <c r="F44" s="57"/>
      <c r="G44" s="57"/>
      <c r="H44" s="37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81170236</v>
      </c>
      <c r="D48" s="22">
        <f t="shared" ref="D48:G48" si="11">SUM(D49:D56)</f>
        <v>0</v>
      </c>
      <c r="E48" s="26">
        <f>SUM(E49:E56)</f>
        <v>81170236</v>
      </c>
      <c r="F48" s="22">
        <f t="shared" si="11"/>
        <v>59657729</v>
      </c>
      <c r="G48" s="22">
        <f t="shared" si="11"/>
        <v>59657728.990000002</v>
      </c>
      <c r="H48" s="26">
        <f>SUM(H49:H56)</f>
        <v>-21512507.009999998</v>
      </c>
    </row>
    <row r="49" spans="2:8" ht="22.8" x14ac:dyDescent="0.2">
      <c r="B49" s="10" t="s">
        <v>49</v>
      </c>
      <c r="C49" s="25">
        <v>81170236</v>
      </c>
      <c r="D49" s="25">
        <v>0</v>
      </c>
      <c r="E49" s="28">
        <f>SUM(C49:D49)</f>
        <v>81170236</v>
      </c>
      <c r="F49" s="25">
        <v>59657729</v>
      </c>
      <c r="G49" s="25">
        <v>59657728.990000002</v>
      </c>
      <c r="H49" s="28">
        <f>SUM(G49-C49)</f>
        <v>-21512507.009999998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2000000</v>
      </c>
      <c r="H66" s="26">
        <f>SUM(G66-C66)</f>
        <v>2000000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81170236</v>
      </c>
      <c r="D68" s="22">
        <f t="shared" ref="D68:G68" si="18">SUM(D48,D57,D62,D65,D66)</f>
        <v>0</v>
      </c>
      <c r="E68" s="26">
        <f t="shared" si="18"/>
        <v>81170236</v>
      </c>
      <c r="F68" s="22">
        <f t="shared" si="18"/>
        <v>59657729</v>
      </c>
      <c r="G68" s="22">
        <f t="shared" si="18"/>
        <v>61657728.990000002</v>
      </c>
      <c r="H68" s="26">
        <f>SUM(H48,H57,H62,H65,H66)</f>
        <v>-19512507.009999998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141170236</v>
      </c>
      <c r="D73" s="22">
        <f t="shared" ref="D73:G73" si="21">SUM(D43,D68,D70)</f>
        <v>0</v>
      </c>
      <c r="E73" s="26">
        <f t="shared" si="21"/>
        <v>141170236</v>
      </c>
      <c r="F73" s="22">
        <f t="shared" si="21"/>
        <v>86293106.049999997</v>
      </c>
      <c r="G73" s="22">
        <f t="shared" si="21"/>
        <v>82459357.24000001</v>
      </c>
      <c r="H73" s="26">
        <f>SUM(H43,H68,H70)</f>
        <v>-58710878.759999998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6" s="33" customFormat="1" x14ac:dyDescent="0.2">
      <c r="B81" s="32"/>
    </row>
    <row r="82" spans="2:6" s="33" customFormat="1" x14ac:dyDescent="0.2">
      <c r="B82" s="32"/>
    </row>
    <row r="83" spans="2:6" s="33" customFormat="1" x14ac:dyDescent="0.2">
      <c r="B83" s="35" t="s">
        <v>77</v>
      </c>
      <c r="C83" s="36"/>
      <c r="D83" s="35" t="s">
        <v>78</v>
      </c>
      <c r="E83" s="36"/>
      <c r="F83" s="36" t="s">
        <v>79</v>
      </c>
    </row>
    <row r="84" spans="2:6" s="33" customFormat="1" x14ac:dyDescent="0.2">
      <c r="B84" s="35" t="s">
        <v>80</v>
      </c>
      <c r="C84" s="36"/>
      <c r="D84" s="35" t="s">
        <v>81</v>
      </c>
      <c r="E84" s="36"/>
      <c r="F84" s="36" t="s">
        <v>82</v>
      </c>
    </row>
    <row r="85" spans="2:6" s="33" customFormat="1" x14ac:dyDescent="0.2">
      <c r="B85" s="36"/>
      <c r="C85" s="36"/>
      <c r="D85" s="36"/>
      <c r="E85" s="36"/>
      <c r="F85" s="36"/>
    </row>
    <row r="86" spans="2:6" s="33" customFormat="1" x14ac:dyDescent="0.2">
      <c r="B86" s="32"/>
    </row>
    <row r="87" spans="2:6" s="33" customFormat="1" x14ac:dyDescent="0.2">
      <c r="B87" s="32"/>
    </row>
    <row r="88" spans="2:6" s="33" customFormat="1" x14ac:dyDescent="0.2">
      <c r="B88" s="32"/>
    </row>
    <row r="89" spans="2:6" s="33" customFormat="1" x14ac:dyDescent="0.2">
      <c r="B89" s="32"/>
    </row>
    <row r="90" spans="2:6" s="33" customFormat="1" x14ac:dyDescent="0.2">
      <c r="B90" s="32"/>
    </row>
    <row r="91" spans="2:6" s="33" customFormat="1" x14ac:dyDescent="0.2">
      <c r="B91" s="32"/>
    </row>
    <row r="92" spans="2:6" s="33" customFormat="1" x14ac:dyDescent="0.2">
      <c r="B92" s="32"/>
    </row>
    <row r="93" spans="2:6" s="33" customFormat="1" x14ac:dyDescent="0.2">
      <c r="B93" s="32"/>
    </row>
    <row r="94" spans="2:6" s="33" customFormat="1" x14ac:dyDescent="0.2">
      <c r="B94" s="32"/>
    </row>
    <row r="95" spans="2:6" s="33" customFormat="1" x14ac:dyDescent="0.2">
      <c r="B95" s="32"/>
    </row>
    <row r="96" spans="2:6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47244094488188981" right="0.23622047244094491" top="0.74803149606299213" bottom="0.74803149606299213" header="0.31496062992125984" footer="0.31496062992125984"/>
  <pageSetup scale="8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2025-02-01T07:39:32Z</cp:lastPrinted>
  <dcterms:created xsi:type="dcterms:W3CDTF">2020-01-08T20:55:35Z</dcterms:created>
  <dcterms:modified xsi:type="dcterms:W3CDTF">2025-02-01T07:39:57Z</dcterms:modified>
</cp:coreProperties>
</file>